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8 Nákup potravín pre VIA LUX Barca (2022)\Súťažné podklady\Štruktúrované rozpočty\"/>
    </mc:Choice>
  </mc:AlternateContent>
  <bookViews>
    <workbookView xWindow="-120" yWindow="-120" windowWidth="29040" windowHeight="15840"/>
  </bookViews>
  <sheets>
    <sheet name="ČASŤ 2" sheetId="2" r:id="rId1"/>
  </sheets>
  <definedNames>
    <definedName name="_xlnm.Print_Titles" localSheetId="0">'ČASŤ 2'!$3:$5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2" l="1"/>
  <c r="I57" i="2" s="1"/>
  <c r="F57" i="2"/>
  <c r="I54" i="2"/>
  <c r="H54" i="2"/>
  <c r="F54" i="2"/>
  <c r="I53" i="2"/>
  <c r="H53" i="2"/>
  <c r="F53" i="2"/>
  <c r="I52" i="2"/>
  <c r="H52" i="2"/>
  <c r="F52" i="2"/>
  <c r="H59" i="2" l="1"/>
  <c r="I59" i="2" s="1"/>
  <c r="F59" i="2"/>
  <c r="H58" i="2"/>
  <c r="I58" i="2" s="1"/>
  <c r="F58" i="2"/>
  <c r="H56" i="2"/>
  <c r="I56" i="2" s="1"/>
  <c r="F56" i="2"/>
  <c r="H55" i="2"/>
  <c r="I55" i="2" s="1"/>
  <c r="F55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60" i="2" l="1"/>
  <c r="H6" i="2"/>
  <c r="H60" i="2" s="1"/>
  <c r="I6" i="2" l="1"/>
  <c r="I60" i="2" s="1"/>
</calcChain>
</file>

<file path=xl/sharedStrings.xml><?xml version="1.0" encoding="utf-8"?>
<sst xmlns="http://schemas.openxmlformats.org/spreadsheetml/2006/main" count="132" uniqueCount="81">
  <si>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</si>
  <si>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</si>
  <si>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</si>
  <si>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</si>
  <si>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</si>
  <si>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</si>
  <si>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</si>
  <si>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</si>
  <si>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</si>
  <si>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</si>
  <si>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</si>
  <si>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</si>
  <si>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</si>
  <si>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Identifikačné údaje: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</si>
  <si>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</si>
  <si>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</si>
  <si>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</si>
  <si>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</si>
  <si>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</si>
  <si>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Ver. obst.: </t>
  </si>
  <si>
    <t xml:space="preserve">VIA LUX – Domov sociálnych služieb a zariadenie pre seniorov  </t>
  </si>
  <si>
    <t>PRÍLOHA č.3-2</t>
  </si>
  <si>
    <t>ČASŤ 2 - Mlieko a mliečne výrobky</t>
  </si>
  <si>
    <t>Mlieko trvanlivé polotučné obsah tuku 1,5% tetrapak 1l</t>
  </si>
  <si>
    <t>Smotana šľahačková s obsahom tuku 33% trvanlivá min.250ml</t>
  </si>
  <si>
    <t>Smotana sladká na varenie 10% trvanlivá 500ml</t>
  </si>
  <si>
    <t>Smotana čerstvá pochúťková kyslá 16% min.200ml</t>
  </si>
  <si>
    <t>Smotana čerstvá pochúťková kyslá 16% 1l</t>
  </si>
  <si>
    <t>Maslo obyčajné čerstvé 125g min.obsah mliečného tuku 82%</t>
  </si>
  <si>
    <t>Maslo obyčajné čerstvé 250g min.obsah mliečného tuku 82%</t>
  </si>
  <si>
    <t>Čerstvý, prírodný, nezrejúci, biely syr v tvare tehly (taliansky typ)</t>
  </si>
  <si>
    <t>Parenica 100g</t>
  </si>
  <si>
    <t>Údená parenica 100g</t>
  </si>
  <si>
    <t>Smotanová nátierka termizovaná 200g - tuk hmot.najmenej 31%, zloženie: pasterizovaná smotana 90%, suš.mlieko, jedlá soľ 0,5%, modifokovaný škrob</t>
  </si>
  <si>
    <t>Pribináčik min.80g</t>
  </si>
  <si>
    <t>Bryndza 48% tuku, sušina 44%, soľ najviac 2,5% - 125g</t>
  </si>
  <si>
    <t>Jogurtové mlieko min.230g obsah tuku min.2,5g (rôzne príchute)</t>
  </si>
  <si>
    <t>Acidofilné mlieko min.230ml - viac ako 1% tuku</t>
  </si>
  <si>
    <t>Acidofilné mlieko ochutené min.230ml - viac ako 1% tuku</t>
  </si>
  <si>
    <t>Syr biely sójový výrobok zloženie: pitná voda, sójové bôby 25%</t>
  </si>
  <si>
    <t>Syr údený sójový výrobok zloženie: pitná voda, sójové bôby 25%</t>
  </si>
  <si>
    <t>bal.</t>
  </si>
  <si>
    <t>Tvaroh hrudkovitý vakuovo balený sušina min.23% hmot.,tuk menej ako 10% hmot. 250g</t>
  </si>
  <si>
    <t>Tatarská omáčka 30g</t>
  </si>
  <si>
    <t>Čerstvé pekárenské droždie 42g</t>
  </si>
  <si>
    <t>Mäkký zrejúci syr s bielou plesňou na povrchu tuk v sušine min.45% min.110g</t>
  </si>
  <si>
    <t>Bezlaktózové maslo 82% 125g</t>
  </si>
  <si>
    <t>Mlieko 7-dňové polotučné obsah tuku 1,5% tetrapak 1l</t>
  </si>
  <si>
    <t>Syr tvrdý zrejúci plnotučný, vakuovo balený, 45% tuku v sušine (nie s rastlinným tukom)</t>
  </si>
  <si>
    <t>Syr tvrdý zrejúci plnotučný údený, vakuovo balený, 45% tuku v  sušine (nie s rastlinným tukom)</t>
  </si>
  <si>
    <r>
      <t>Syr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polotvrdý zrejúci plnotučný ementálskeho typu, 45% tuku v sušine, vákuovo balený (nie s rastlinným tukom) </t>
    </r>
  </si>
  <si>
    <t>Syr tavený 150g, tuk v sušine 48% (štvorec), rôzné druhy /3ks v balení/</t>
  </si>
  <si>
    <t>Syr tavený 140g, tuk v sušine 48% (trojuholník), rôzné druhy /8ks v balení/</t>
  </si>
  <si>
    <t>Syr tavený roztierateľný v črievku 100g, tuk v sušine 48%</t>
  </si>
  <si>
    <t>Syr tavený roztierateľný v črievku 1kg, tuk v sušine 48%</t>
  </si>
  <si>
    <t>Čerstvý, prírodný, nezrejúci, biely syr v tvare ovalnej loptičky v uzavretých vreckách, v náleve min.100g (taliansky typ) množstvo tuku v sušine 44%</t>
  </si>
  <si>
    <t>Jogurt biely smotanový 150ml - min.obsah tuku 9%</t>
  </si>
  <si>
    <t>Jogurt biely 150ml - min.obsah tuku 4%</t>
  </si>
  <si>
    <t>Jogurt ovocný smotanový min. 150ml - min.obsah tuku 4% (rôzne ovocné príchute)</t>
  </si>
  <si>
    <t>Jogurt čokoládový smotanový min. 150ml - min.obsah tuku 4%</t>
  </si>
  <si>
    <t>Termix tvarohový min.80g (rôzne druhy), tuk min. 12%</t>
  </si>
  <si>
    <t>Puding so šľahačkou min.200g</t>
  </si>
  <si>
    <t>Tvaroh hrudkovitý vakuovo balený sušina min.23% hmot.,tuk menej ako 10%</t>
  </si>
  <si>
    <t>Ochutené mlieko min.200ml /tetrapak/ (rôzne príchute)</t>
  </si>
  <si>
    <t>Rastlinná tuková nátierka 75% na pečenie, prípravu krémov a plniek Hera alebo ekv., zloženie: rastlinné oleje, čiastočne hydrogenovaný rastlinný tuk (palmový), voda, emulgátory: polyglycerolové estery mast. kyselín, jedlá soľ (0,2 %), slnečnicový lecitín, mono a diglyceridy mast. kyselín, kys. sorbová, maslová aróma, kys. citrónová a kys. mliečna, beta-karotén, Vitamíny A, D, 250g</t>
  </si>
  <si>
    <t>Rastlinná tuková nátierka 75% na pečenie a varenie Palmarin alebo ekv., zloženie: rastlinné tuky a oleje, voda, emulgátory polyglycerolové estery mast. kyselín, mono a diglyceridy mast. kyselín a slnečnicový lecitín, jedlá soľ (0,25%), kys. sorbová, maslová aróma, kys. citrónová a mliečná, karotény, 250g</t>
  </si>
  <si>
    <t>Rastlinný roztierateľný tuk Veto alebo ekv. 400-500g, so zníženým obsahom tuku, zloženie: voda, rastl.oleje a tuky, emulgátor mono a diglyceridy mastných kyselín, slnečnicový lecitín, kyselina citrónová, aróma, Vitamín A, D, E, beta-karotén</t>
  </si>
  <si>
    <t>Margarín Rama alebo ekv. 400g-500g so znížením obsahom tuku 60%, olej 40% tuk, voda, sušený cmar, jedlá soľ, emulgátor mono a diglyceridy mastných kyselín, slnečnicový lecitín, chem.konzer.látka sorban draselný, regulátor kyslosti kyselina citrónová, Vitamíny A, D, E, farbivo beta karotén</t>
  </si>
  <si>
    <t>Tatárska omáčka Hellmanns alebo ekv., 405ml</t>
  </si>
  <si>
    <t>Majonéza Hellmanns alebo ekv., 405ml</t>
  </si>
  <si>
    <t xml:space="preserve">Syr tvrdý zrejúci vhodný na vyprážanie, vákuovo balený, 30% tuku v sušine (NIE s rastlinným tukom, NIE údený) </t>
  </si>
  <si>
    <t>Syr parmezán, zrejúci 24 mesiacov, strúhaný min.100g vákuovo balený alebo ekvivalent</t>
  </si>
  <si>
    <t>Polomäkký zrejúci plnotučný syr s modrozelenou plesňou - Niva vo vnútri, obsah sušiny min.48% min.120g alebo ekvivalent</t>
  </si>
  <si>
    <t>Čerstvé slepačie vajíčka voľné (nebalené vo fólií) "L" akostná trieda A (od 55-60g/1ks)</t>
  </si>
  <si>
    <t>Bezlaktózové trvanlivé mlieko polotučné 1l</t>
  </si>
  <si>
    <t>Bezlaktózový syr tavený 120g (trojuholník), rôzné druhy /8ks v balení/</t>
  </si>
  <si>
    <t>Bezlaktózový jogurt biely 150g</t>
  </si>
  <si>
    <t>Bezlaktózový jogurt ochutený 150g</t>
  </si>
  <si>
    <t>KG</t>
  </si>
  <si>
    <t>Nákup potravín pre VIA LUX Barca (2022)</t>
  </si>
  <si>
    <t xml:space="preserve">Obchodné meno: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</si>
</sst>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1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4" fontId="4" fillId="2" borderId="3" xfId="0" applyNumberFormat="1" applyFont="1" applyFill="1" applyBorder="1" applyAlignment="1" applyProtection="1">
      <alignment horizontal="right" vertical="center"/>
      <protection hidden="1"/>
    </xf>
    <xf numFmtId="10" fontId="10" fillId="0" borderId="3" xfId="0" applyNumberFormat="1" applyFont="1" applyBorder="1" applyAlignment="1" applyProtection="1">
      <alignment horizontal="center" vertical="center" wrapText="1"/>
      <protection hidden="1"/>
    </xf>
    <xf numFmtId="4" fontId="8" fillId="5" borderId="3" xfId="0" applyNumberFormat="1" applyFont="1" applyFill="1" applyBorder="1" applyAlignment="1" applyProtection="1">
      <alignment horizontal="right" vertical="center"/>
      <protection hidden="1"/>
    </xf>
    <xf numFmtId="49" fontId="6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0" fillId="2" borderId="0" xfId="0" applyNumberFormat="1" applyFill="1" applyProtection="1"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49" fontId="0" fillId="2" borderId="0" xfId="0" applyNumberFormat="1" applyFill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1" fontId="2" fillId="0" borderId="2" xfId="0" applyNumberFormat="1" applyFont="1" applyBorder="1" applyAlignment="1">
      <alignment vertical="center"/>
    </xf>
    <xf numFmtId="0" fontId="2" fillId="0" borderId="10" xfId="0" applyFont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top" wrapText="1"/>
    </xf>
    <xf numFmtId="0" fontId="16" fillId="2" borderId="12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13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14" fillId="2" borderId="0" xfId="0" applyNumberFormat="1" applyFont="1" applyFill="1" applyAlignment="1" applyProtection="1">
      <alignment horizontal="left" vertical="top" wrapText="1"/>
      <protection hidden="1"/>
    </xf>
    <xf numFmtId="0" fontId="4" fillId="2" borderId="0" xfId="0" applyFont="1" applyFill="1" applyAlignment="1" applyProtection="1">
      <alignment horizontal="left" vertical="top" wrapText="1"/>
      <protection hidden="1"/>
    </xf>
    <xf numFmtId="0" fontId="0" fillId="2" borderId="0" xfId="0" applyFill="1" applyAlignment="1" applyProtection="1">
      <alignment horizontal="left" vertical="top" wrapText="1"/>
      <protection hidden="1"/>
    </xf>
    <xf numFmtId="0" fontId="1" fillId="0" borderId="10" xfId="0" applyFont="1" applyBorder="1" applyAlignment="1">
      <alignment horizontal="left" vertical="top" wrapText="1"/>
    </xf>
    <xf numFmtId="16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9" fontId="10" fillId="6" borderId="7" xfId="0" applyNumberFormat="1" applyFont="1" applyFill="1" applyBorder="1" applyAlignment="1" applyProtection="1">
      <alignment horizontal="left" wrapText="1"/>
      <protection locked="0"/>
    </xf>
    <xf numFmtId="49" fontId="10" fillId="6" borderId="0" xfId="0" applyNumberFormat="1" applyFont="1" applyFill="1" applyAlignment="1" applyProtection="1">
      <alignment horizontal="left" wrapText="1"/>
      <protection locked="0"/>
    </xf>
    <xf numFmtId="49" fontId="10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5" fillId="6" borderId="9" xfId="0" applyNumberFormat="1" applyFont="1" applyFill="1" applyBorder="1" applyAlignment="1" applyProtection="1">
      <alignment horizontal="left" vertical="top" wrapText="1"/>
      <protection hidden="1"/>
    </xf>
    <xf numFmtId="49" fontId="15" fillId="6" borderId="10" xfId="0" applyNumberFormat="1" applyFont="1" applyFill="1" applyBorder="1" applyAlignment="1" applyProtection="1">
      <alignment horizontal="left" vertical="top" wrapText="1"/>
      <protection hidden="1"/>
    </xf>
    <xf numFmtId="49" fontId="15" fillId="6" borderId="11" xfId="0" applyNumberFormat="1" applyFont="1" applyFill="1" applyBorder="1" applyAlignment="1" applyProtection="1">
      <alignment horizontal="left" vertical="top" wrapText="1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7" fillId="3" borderId="2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7" fillId="2" borderId="0" xfId="0" applyNumberFormat="1" applyFont="1" applyFill="1" applyAlignment="1" applyProtection="1">
      <alignment horizontal="left"/>
      <protection hidden="1"/>
    </xf>
    <xf numFmtId="49" fontId="10" fillId="6" borderId="4" xfId="0" applyNumberFormat="1" applyFont="1" applyFill="1" applyBorder="1" applyAlignment="1" applyProtection="1">
      <alignment vertical="top" wrapText="1"/>
      <protection locked="0"/>
    </xf>
    <xf numFmtId="49" fontId="10" fillId="6" borderId="5" xfId="0" applyNumberFormat="1" applyFont="1" applyFill="1" applyBorder="1" applyAlignment="1" applyProtection="1">
      <alignment vertical="top" wrapText="1"/>
      <protection locked="0"/>
    </xf>
    <xf numFmtId="49" fontId="10" fillId="6" borderId="6" xfId="0" applyNumberFormat="1" applyFont="1" applyFill="1" applyBorder="1" applyAlignment="1" applyProtection="1">
      <alignment vertical="top" wrapText="1"/>
      <protection locked="0"/>
    </xf>
    <xf numFmtId="49" fontId="10" fillId="6" borderId="7" xfId="0" applyNumberFormat="1" applyFont="1" applyFill="1" applyBorder="1" applyAlignment="1" applyProtection="1">
      <alignment vertical="top" wrapText="1"/>
      <protection locked="0"/>
    </xf>
    <xf numFmtId="49" fontId="10" fillId="6" borderId="0" xfId="0" applyNumberFormat="1" applyFont="1" applyFill="1" applyAlignment="1" applyProtection="1">
      <alignment vertical="top" wrapText="1"/>
      <protection locked="0"/>
    </xf>
    <xf numFmtId="49" fontId="10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zoomScaleNormal="100" workbookViewId="0">
      <selection activeCell="E53" sqref="E53"/>
    </sheetView>
  </sheetViews>
  <sheetFormatPr defaultColWidth="9.109375" defaultRowHeight="13.2" x14ac:dyDescent="0.25"/>
  <cols>
    <col min="1" max="1" width="6.44140625" style="3" customWidth="1"/>
    <col min="2" max="2" width="57.109375" style="47" customWidth="1"/>
    <col min="3" max="3" width="6.44140625" style="20" customWidth="1"/>
    <col min="4" max="4" width="11.109375" style="3" customWidth="1"/>
    <col min="5" max="5" width="10" style="3" customWidth="1"/>
    <col min="6" max="6" width="14.5546875" style="3" customWidth="1"/>
    <col min="7" max="7" width="7.6640625" style="3" customWidth="1"/>
    <col min="8" max="8" width="13" style="3" customWidth="1"/>
    <col min="9" max="9" width="13.6640625" style="3" customWidth="1"/>
    <col min="10" max="16384" width="9.109375" style="3"/>
  </cols>
  <sheetData>
    <row r="1" spans="1:9" ht="17.399999999999999" x14ac:dyDescent="0.3">
      <c r="A1" s="1" t="s">
        <v>21</v>
      </c>
      <c r="B1" s="46"/>
      <c r="C1" s="19"/>
      <c r="D1" s="14"/>
      <c r="E1" s="14"/>
      <c r="F1" s="14"/>
      <c r="G1" s="14"/>
      <c r="H1" s="14"/>
      <c r="I1" s="14"/>
    </row>
    <row r="2" spans="1:9" ht="15.6" x14ac:dyDescent="0.3">
      <c r="A2" s="4" t="s">
        <v>0</v>
      </c>
      <c r="B2" s="46"/>
      <c r="C2" s="19"/>
      <c r="D2" s="14" t="s">
        <v>19</v>
      </c>
      <c r="E2" s="62" t="s">
        <v>20</v>
      </c>
      <c r="F2" s="62"/>
      <c r="G2" s="62"/>
      <c r="H2" s="62"/>
      <c r="I2" s="62"/>
    </row>
    <row r="3" spans="1:9" ht="15.6" x14ac:dyDescent="0.3">
      <c r="A3" s="5" t="s">
        <v>22</v>
      </c>
      <c r="B3" s="46"/>
      <c r="C3" s="19"/>
      <c r="D3" s="15" t="s">
        <v>12</v>
      </c>
      <c r="E3" s="63" t="s">
        <v>79</v>
      </c>
      <c r="F3" s="63"/>
      <c r="G3" s="63"/>
      <c r="H3" s="63"/>
      <c r="I3" s="63"/>
    </row>
    <row r="4" spans="1:9" ht="17.399999999999999" x14ac:dyDescent="0.3">
      <c r="A4" s="6"/>
      <c r="B4" s="46"/>
      <c r="C4" s="19"/>
      <c r="D4" s="2"/>
      <c r="E4" s="2"/>
      <c r="F4" s="2"/>
      <c r="G4" s="2"/>
      <c r="H4" s="2"/>
      <c r="I4" s="2"/>
    </row>
    <row r="5" spans="1:9" s="8" customFormat="1" ht="27.6" x14ac:dyDescent="0.25">
      <c r="A5" s="7" t="s">
        <v>1</v>
      </c>
      <c r="B5" s="7" t="s">
        <v>2</v>
      </c>
      <c r="C5" s="7" t="s">
        <v>9</v>
      </c>
      <c r="D5" s="7" t="s">
        <v>11</v>
      </c>
      <c r="E5" s="7" t="s">
        <v>10</v>
      </c>
      <c r="F5" s="7" t="s">
        <v>3</v>
      </c>
      <c r="G5" s="7" t="s">
        <v>4</v>
      </c>
      <c r="H5" s="7" t="s">
        <v>5</v>
      </c>
      <c r="I5" s="7" t="s">
        <v>6</v>
      </c>
    </row>
    <row r="6" spans="1:9" ht="14.4" x14ac:dyDescent="0.25">
      <c r="A6" s="9">
        <v>1</v>
      </c>
      <c r="B6" s="32" t="s">
        <v>47</v>
      </c>
      <c r="C6" s="22" t="s">
        <v>18</v>
      </c>
      <c r="D6" s="25">
        <v>14000</v>
      </c>
      <c r="E6" s="17"/>
      <c r="F6" s="10" t="str">
        <f>IF(E6="","",ROUND(D6*E6,2))</f>
        <v/>
      </c>
      <c r="G6" s="18"/>
      <c r="H6" s="10" t="str">
        <f>IF(G6="","",ROUND(F6*G6,2))</f>
        <v/>
      </c>
      <c r="I6" s="10" t="str">
        <f>IF(G6="","",F6+H6)</f>
        <v/>
      </c>
    </row>
    <row r="7" spans="1:9" ht="14.4" x14ac:dyDescent="0.25">
      <c r="A7" s="9">
        <v>2</v>
      </c>
      <c r="B7" s="32" t="s">
        <v>23</v>
      </c>
      <c r="C7" s="23" t="s">
        <v>18</v>
      </c>
      <c r="D7" s="26">
        <v>3000</v>
      </c>
      <c r="E7" s="17"/>
      <c r="F7" s="10" t="str">
        <f t="shared" ref="F7:F9" si="0">IF(E7="","",ROUND(D7*E7,2))</f>
        <v/>
      </c>
      <c r="G7" s="18"/>
      <c r="H7" s="10" t="str">
        <f t="shared" ref="H7:H9" si="1">IF(G7="","",ROUND(F7*G7,2))</f>
        <v/>
      </c>
      <c r="I7" s="10" t="str">
        <f t="shared" ref="I7:I9" si="2">IF(G7="","",F7+H7)</f>
        <v/>
      </c>
    </row>
    <row r="8" spans="1:9" ht="14.4" x14ac:dyDescent="0.25">
      <c r="A8" s="9">
        <v>3</v>
      </c>
      <c r="B8" s="48" t="s">
        <v>24</v>
      </c>
      <c r="C8" s="23" t="s">
        <v>18</v>
      </c>
      <c r="D8" s="26">
        <v>50</v>
      </c>
      <c r="E8" s="17"/>
      <c r="F8" s="10" t="str">
        <f t="shared" si="0"/>
        <v/>
      </c>
      <c r="G8" s="18"/>
      <c r="H8" s="10" t="str">
        <f t="shared" si="1"/>
        <v/>
      </c>
      <c r="I8" s="10" t="str">
        <f t="shared" si="2"/>
        <v/>
      </c>
    </row>
    <row r="9" spans="1:9" ht="14.4" x14ac:dyDescent="0.25">
      <c r="A9" s="9">
        <v>4</v>
      </c>
      <c r="B9" s="32" t="s">
        <v>25</v>
      </c>
      <c r="C9" s="23" t="s">
        <v>18</v>
      </c>
      <c r="D9" s="26">
        <v>500</v>
      </c>
      <c r="E9" s="17"/>
      <c r="F9" s="10" t="str">
        <f t="shared" si="0"/>
        <v/>
      </c>
      <c r="G9" s="18"/>
      <c r="H9" s="10" t="str">
        <f t="shared" si="1"/>
        <v/>
      </c>
      <c r="I9" s="10" t="str">
        <f t="shared" si="2"/>
        <v/>
      </c>
    </row>
    <row r="10" spans="1:9" ht="14.4" x14ac:dyDescent="0.25">
      <c r="A10" s="9">
        <v>5</v>
      </c>
      <c r="B10" s="32" t="s">
        <v>26</v>
      </c>
      <c r="C10" s="23" t="s">
        <v>18</v>
      </c>
      <c r="D10" s="26">
        <v>300</v>
      </c>
      <c r="E10" s="17"/>
      <c r="F10" s="10" t="str">
        <f>IF(E10="","",ROUND(D10*E10,2))</f>
        <v/>
      </c>
      <c r="G10" s="18"/>
      <c r="H10" s="10" t="str">
        <f>IF(G10="","",ROUND(F10*G10,2))</f>
        <v/>
      </c>
      <c r="I10" s="10" t="str">
        <f>IF(G10="","",F10+H10)</f>
        <v/>
      </c>
    </row>
    <row r="11" spans="1:9" ht="14.4" x14ac:dyDescent="0.25">
      <c r="A11" s="9">
        <v>6</v>
      </c>
      <c r="B11" s="33" t="s">
        <v>27</v>
      </c>
      <c r="C11" s="23" t="s">
        <v>18</v>
      </c>
      <c r="D11" s="26">
        <v>100</v>
      </c>
      <c r="E11" s="17"/>
      <c r="F11" s="10" t="str">
        <f t="shared" ref="F11:F13" si="3">IF(E11="","",ROUND(D11*E11,2))</f>
        <v/>
      </c>
      <c r="G11" s="18"/>
      <c r="H11" s="10" t="str">
        <f t="shared" ref="H11:H13" si="4">IF(G11="","",ROUND(F11*G11,2))</f>
        <v/>
      </c>
      <c r="I11" s="10" t="str">
        <f t="shared" ref="I11:I13" si="5">IF(G11="","",F11+H11)</f>
        <v/>
      </c>
    </row>
    <row r="12" spans="1:9" ht="14.4" x14ac:dyDescent="0.25">
      <c r="A12" s="9">
        <v>7</v>
      </c>
      <c r="B12" s="32" t="s">
        <v>28</v>
      </c>
      <c r="C12" s="23" t="s">
        <v>18</v>
      </c>
      <c r="D12" s="26">
        <v>3000</v>
      </c>
      <c r="E12" s="17"/>
      <c r="F12" s="10" t="str">
        <f t="shared" si="3"/>
        <v/>
      </c>
      <c r="G12" s="18"/>
      <c r="H12" s="10" t="str">
        <f t="shared" si="4"/>
        <v/>
      </c>
      <c r="I12" s="10" t="str">
        <f t="shared" si="5"/>
        <v/>
      </c>
    </row>
    <row r="13" spans="1:9" ht="14.4" x14ac:dyDescent="0.25">
      <c r="A13" s="9">
        <v>8</v>
      </c>
      <c r="B13" s="32" t="s">
        <v>29</v>
      </c>
      <c r="C13" s="23" t="s">
        <v>18</v>
      </c>
      <c r="D13" s="27">
        <v>9000</v>
      </c>
      <c r="E13" s="17"/>
      <c r="F13" s="10" t="str">
        <f t="shared" si="3"/>
        <v/>
      </c>
      <c r="G13" s="18"/>
      <c r="H13" s="10" t="str">
        <f t="shared" si="4"/>
        <v/>
      </c>
      <c r="I13" s="10" t="str">
        <f t="shared" si="5"/>
        <v/>
      </c>
    </row>
    <row r="14" spans="1:9" ht="28.8" x14ac:dyDescent="0.25">
      <c r="A14" s="9">
        <v>9</v>
      </c>
      <c r="B14" s="34" t="s">
        <v>48</v>
      </c>
      <c r="C14" s="23" t="s">
        <v>78</v>
      </c>
      <c r="D14" s="27">
        <v>500</v>
      </c>
      <c r="E14" s="17"/>
      <c r="F14" s="10" t="str">
        <f>IF(E14="","",ROUND(D14*E14,2))</f>
        <v/>
      </c>
      <c r="G14" s="18"/>
      <c r="H14" s="10" t="str">
        <f>IF(G14="","",ROUND(F14*G14,2))</f>
        <v/>
      </c>
      <c r="I14" s="10" t="str">
        <f>IF(G14="","",F14+H14)</f>
        <v/>
      </c>
    </row>
    <row r="15" spans="1:9" ht="28.8" x14ac:dyDescent="0.25">
      <c r="A15" s="9">
        <v>10</v>
      </c>
      <c r="B15" s="35" t="s">
        <v>49</v>
      </c>
      <c r="C15" s="23" t="s">
        <v>78</v>
      </c>
      <c r="D15" s="27">
        <v>30</v>
      </c>
      <c r="E15" s="17"/>
      <c r="F15" s="10" t="str">
        <f t="shared" ref="F15:F17" si="6">IF(E15="","",ROUND(D15*E15,2))</f>
        <v/>
      </c>
      <c r="G15" s="18"/>
      <c r="H15" s="10" t="str">
        <f t="shared" ref="H15:H17" si="7">IF(G15="","",ROUND(F15*G15,2))</f>
        <v/>
      </c>
      <c r="I15" s="10" t="str">
        <f t="shared" ref="I15:I17" si="8">IF(G15="","",F15+H15)</f>
        <v/>
      </c>
    </row>
    <row r="16" spans="1:9" ht="28.8" x14ac:dyDescent="0.25">
      <c r="A16" s="9">
        <v>11</v>
      </c>
      <c r="B16" s="35" t="s">
        <v>50</v>
      </c>
      <c r="C16" s="23" t="s">
        <v>78</v>
      </c>
      <c r="D16" s="27">
        <v>400</v>
      </c>
      <c r="E16" s="17"/>
      <c r="F16" s="10" t="str">
        <f t="shared" si="6"/>
        <v/>
      </c>
      <c r="G16" s="18"/>
      <c r="H16" s="10" t="str">
        <f t="shared" si="7"/>
        <v/>
      </c>
      <c r="I16" s="10" t="str">
        <f t="shared" si="8"/>
        <v/>
      </c>
    </row>
    <row r="17" spans="1:9" ht="28.8" x14ac:dyDescent="0.25">
      <c r="A17" s="9">
        <v>12</v>
      </c>
      <c r="B17" s="36" t="s">
        <v>51</v>
      </c>
      <c r="C17" s="23" t="s">
        <v>41</v>
      </c>
      <c r="D17" s="27">
        <v>3900</v>
      </c>
      <c r="E17" s="17"/>
      <c r="F17" s="10" t="str">
        <f t="shared" si="6"/>
        <v/>
      </c>
      <c r="G17" s="18"/>
      <c r="H17" s="10" t="str">
        <f t="shared" si="7"/>
        <v/>
      </c>
      <c r="I17" s="10" t="str">
        <f t="shared" si="8"/>
        <v/>
      </c>
    </row>
    <row r="18" spans="1:9" ht="28.8" x14ac:dyDescent="0.25">
      <c r="A18" s="9">
        <v>13</v>
      </c>
      <c r="B18" s="36" t="s">
        <v>52</v>
      </c>
      <c r="C18" s="23" t="s">
        <v>41</v>
      </c>
      <c r="D18" s="27">
        <v>600</v>
      </c>
      <c r="E18" s="17"/>
      <c r="F18" s="10" t="str">
        <f>IF(E18="","",ROUND(D18*E18,2))</f>
        <v/>
      </c>
      <c r="G18" s="18"/>
      <c r="H18" s="10" t="str">
        <f>IF(G18="","",ROUND(F18*G18,2))</f>
        <v/>
      </c>
      <c r="I18" s="10" t="str">
        <f>IF(G18="","",F18+H18)</f>
        <v/>
      </c>
    </row>
    <row r="19" spans="1:9" ht="14.4" x14ac:dyDescent="0.25">
      <c r="A19" s="9">
        <v>14</v>
      </c>
      <c r="B19" s="36" t="s">
        <v>53</v>
      </c>
      <c r="C19" s="23" t="s">
        <v>18</v>
      </c>
      <c r="D19" s="27">
        <v>100</v>
      </c>
      <c r="E19" s="17"/>
      <c r="F19" s="10" t="str">
        <f t="shared" ref="F19:F21" si="9">IF(E19="","",ROUND(D19*E19,2))</f>
        <v/>
      </c>
      <c r="G19" s="18"/>
      <c r="H19" s="10" t="str">
        <f t="shared" ref="H19:H21" si="10">IF(G19="","",ROUND(F19*G19,2))</f>
        <v/>
      </c>
      <c r="I19" s="10" t="str">
        <f t="shared" ref="I19:I21" si="11">IF(G19="","",F19+H19)</f>
        <v/>
      </c>
    </row>
    <row r="20" spans="1:9" ht="14.4" x14ac:dyDescent="0.25">
      <c r="A20" s="9">
        <v>15</v>
      </c>
      <c r="B20" s="36" t="s">
        <v>54</v>
      </c>
      <c r="C20" s="23" t="s">
        <v>18</v>
      </c>
      <c r="D20" s="27">
        <v>100</v>
      </c>
      <c r="E20" s="17"/>
      <c r="F20" s="10" t="str">
        <f t="shared" si="9"/>
        <v/>
      </c>
      <c r="G20" s="18"/>
      <c r="H20" s="10" t="str">
        <f t="shared" si="10"/>
        <v/>
      </c>
      <c r="I20" s="10" t="str">
        <f t="shared" si="11"/>
        <v/>
      </c>
    </row>
    <row r="21" spans="1:9" ht="43.2" x14ac:dyDescent="0.25">
      <c r="A21" s="9">
        <v>16</v>
      </c>
      <c r="B21" s="36" t="s">
        <v>55</v>
      </c>
      <c r="C21" s="23" t="s">
        <v>18</v>
      </c>
      <c r="D21" s="26">
        <v>1800</v>
      </c>
      <c r="E21" s="17"/>
      <c r="F21" s="10" t="str">
        <f t="shared" si="9"/>
        <v/>
      </c>
      <c r="G21" s="18"/>
      <c r="H21" s="10" t="str">
        <f t="shared" si="10"/>
        <v/>
      </c>
      <c r="I21" s="10" t="str">
        <f t="shared" si="11"/>
        <v/>
      </c>
    </row>
    <row r="22" spans="1:9" ht="14.4" x14ac:dyDescent="0.25">
      <c r="A22" s="9">
        <v>17</v>
      </c>
      <c r="B22" s="36" t="s">
        <v>30</v>
      </c>
      <c r="C22" s="23" t="s">
        <v>78</v>
      </c>
      <c r="D22" s="26">
        <v>50</v>
      </c>
      <c r="E22" s="17"/>
      <c r="F22" s="10" t="str">
        <f>IF(E22="","",ROUND(D22*E22,2))</f>
        <v/>
      </c>
      <c r="G22" s="18"/>
      <c r="H22" s="10" t="str">
        <f>IF(G22="","",ROUND(F22*G22,2))</f>
        <v/>
      </c>
      <c r="I22" s="10" t="str">
        <f>IF(G22="","",F22+H22)</f>
        <v/>
      </c>
    </row>
    <row r="23" spans="1:9" ht="14.4" x14ac:dyDescent="0.25">
      <c r="A23" s="9">
        <v>18</v>
      </c>
      <c r="B23" s="36" t="s">
        <v>31</v>
      </c>
      <c r="C23" s="23" t="s">
        <v>78</v>
      </c>
      <c r="D23" s="26">
        <v>1800</v>
      </c>
      <c r="E23" s="17"/>
      <c r="F23" s="10" t="str">
        <f t="shared" ref="F23:F25" si="12">IF(E23="","",ROUND(D23*E23,2))</f>
        <v/>
      </c>
      <c r="G23" s="18"/>
      <c r="H23" s="10" t="str">
        <f t="shared" ref="H23:H25" si="13">IF(G23="","",ROUND(F23*G23,2))</f>
        <v/>
      </c>
      <c r="I23" s="10" t="str">
        <f t="shared" ref="I23:I25" si="14">IF(G23="","",F23+H23)</f>
        <v/>
      </c>
    </row>
    <row r="24" spans="1:9" ht="14.4" x14ac:dyDescent="0.25">
      <c r="A24" s="9">
        <v>19</v>
      </c>
      <c r="B24" s="36" t="s">
        <v>32</v>
      </c>
      <c r="C24" s="23" t="s">
        <v>78</v>
      </c>
      <c r="D24" s="26">
        <v>100</v>
      </c>
      <c r="E24" s="17"/>
      <c r="F24" s="10" t="str">
        <f t="shared" si="12"/>
        <v/>
      </c>
      <c r="G24" s="18"/>
      <c r="H24" s="10" t="str">
        <f t="shared" si="13"/>
        <v/>
      </c>
      <c r="I24" s="10" t="str">
        <f t="shared" si="14"/>
        <v/>
      </c>
    </row>
    <row r="25" spans="1:9" ht="43.2" x14ac:dyDescent="0.25">
      <c r="A25" s="9">
        <v>20</v>
      </c>
      <c r="B25" s="36" t="s">
        <v>33</v>
      </c>
      <c r="C25" s="23" t="s">
        <v>18</v>
      </c>
      <c r="D25" s="26">
        <v>1000</v>
      </c>
      <c r="E25" s="17"/>
      <c r="F25" s="10" t="str">
        <f t="shared" si="12"/>
        <v/>
      </c>
      <c r="G25" s="18"/>
      <c r="H25" s="10" t="str">
        <f t="shared" si="13"/>
        <v/>
      </c>
      <c r="I25" s="10" t="str">
        <f t="shared" si="14"/>
        <v/>
      </c>
    </row>
    <row r="26" spans="1:9" ht="14.4" x14ac:dyDescent="0.25">
      <c r="A26" s="9">
        <v>21</v>
      </c>
      <c r="B26" s="36" t="s">
        <v>56</v>
      </c>
      <c r="C26" s="23" t="s">
        <v>18</v>
      </c>
      <c r="D26" s="26">
        <v>1300</v>
      </c>
      <c r="E26" s="17"/>
      <c r="F26" s="10" t="str">
        <f>IF(E26="","",ROUND(D26*E26,2))</f>
        <v/>
      </c>
      <c r="G26" s="18"/>
      <c r="H26" s="10" t="str">
        <f>IF(G26="","",ROUND(F26*G26,2))</f>
        <v/>
      </c>
      <c r="I26" s="10" t="str">
        <f>IF(G26="","",F26+H26)</f>
        <v/>
      </c>
    </row>
    <row r="27" spans="1:9" ht="14.4" x14ac:dyDescent="0.25">
      <c r="A27" s="9">
        <v>22</v>
      </c>
      <c r="B27" s="36" t="s">
        <v>57</v>
      </c>
      <c r="C27" s="23" t="s">
        <v>18</v>
      </c>
      <c r="D27" s="26">
        <v>1300</v>
      </c>
      <c r="E27" s="17"/>
      <c r="F27" s="10" t="str">
        <f t="shared" ref="F27:F29" si="15">IF(E27="","",ROUND(D27*E27,2))</f>
        <v/>
      </c>
      <c r="G27" s="18"/>
      <c r="H27" s="10" t="str">
        <f t="shared" ref="H27:H29" si="16">IF(G27="","",ROUND(F27*G27,2))</f>
        <v/>
      </c>
      <c r="I27" s="10" t="str">
        <f t="shared" ref="I27:I29" si="17">IF(G27="","",F27+H27)</f>
        <v/>
      </c>
    </row>
    <row r="28" spans="1:9" ht="28.8" x14ac:dyDescent="0.25">
      <c r="A28" s="9">
        <v>23</v>
      </c>
      <c r="B28" s="36" t="s">
        <v>58</v>
      </c>
      <c r="C28" s="23" t="s">
        <v>18</v>
      </c>
      <c r="D28" s="26">
        <v>4000</v>
      </c>
      <c r="E28" s="17"/>
      <c r="F28" s="10" t="str">
        <f t="shared" si="15"/>
        <v/>
      </c>
      <c r="G28" s="18"/>
      <c r="H28" s="10" t="str">
        <f t="shared" si="16"/>
        <v/>
      </c>
      <c r="I28" s="10" t="str">
        <f t="shared" si="17"/>
        <v/>
      </c>
    </row>
    <row r="29" spans="1:9" ht="14.4" x14ac:dyDescent="0.25">
      <c r="A29" s="9">
        <v>24</v>
      </c>
      <c r="B29" s="36" t="s">
        <v>59</v>
      </c>
      <c r="C29" s="23" t="s">
        <v>18</v>
      </c>
      <c r="D29" s="26">
        <v>700</v>
      </c>
      <c r="E29" s="17"/>
      <c r="F29" s="10" t="str">
        <f t="shared" si="15"/>
        <v/>
      </c>
      <c r="G29" s="18"/>
      <c r="H29" s="10" t="str">
        <f t="shared" si="16"/>
        <v/>
      </c>
      <c r="I29" s="10" t="str">
        <f t="shared" si="17"/>
        <v/>
      </c>
    </row>
    <row r="30" spans="1:9" ht="14.4" x14ac:dyDescent="0.25">
      <c r="A30" s="9">
        <v>25</v>
      </c>
      <c r="B30" s="36" t="s">
        <v>60</v>
      </c>
      <c r="C30" s="23" t="s">
        <v>18</v>
      </c>
      <c r="D30" s="26">
        <v>5000</v>
      </c>
      <c r="E30" s="17"/>
      <c r="F30" s="10" t="str">
        <f>IF(E30="","",ROUND(D30*E30,2))</f>
        <v/>
      </c>
      <c r="G30" s="18"/>
      <c r="H30" s="10" t="str">
        <f>IF(G30="","",ROUND(F30*G30,2))</f>
        <v/>
      </c>
      <c r="I30" s="10" t="str">
        <f>IF(G30="","",F30+H30)</f>
        <v/>
      </c>
    </row>
    <row r="31" spans="1:9" ht="14.4" x14ac:dyDescent="0.25">
      <c r="A31" s="9">
        <v>26</v>
      </c>
      <c r="B31" s="36" t="s">
        <v>34</v>
      </c>
      <c r="C31" s="23" t="s">
        <v>18</v>
      </c>
      <c r="D31" s="26">
        <v>1500</v>
      </c>
      <c r="E31" s="17"/>
      <c r="F31" s="10" t="str">
        <f t="shared" ref="F31:F33" si="18">IF(E31="","",ROUND(D31*E31,2))</f>
        <v/>
      </c>
      <c r="G31" s="18"/>
      <c r="H31" s="10" t="str">
        <f t="shared" ref="H31:H33" si="19">IF(G31="","",ROUND(F31*G31,2))</f>
        <v/>
      </c>
      <c r="I31" s="10" t="str">
        <f t="shared" ref="I31:I33" si="20">IF(G31="","",F31+H31)</f>
        <v/>
      </c>
    </row>
    <row r="32" spans="1:9" ht="14.4" x14ac:dyDescent="0.25">
      <c r="A32" s="9">
        <v>27</v>
      </c>
      <c r="B32" s="36" t="s">
        <v>61</v>
      </c>
      <c r="C32" s="23" t="s">
        <v>18</v>
      </c>
      <c r="D32" s="26">
        <v>1000</v>
      </c>
      <c r="E32" s="17"/>
      <c r="F32" s="10" t="str">
        <f t="shared" si="18"/>
        <v/>
      </c>
      <c r="G32" s="18"/>
      <c r="H32" s="10" t="str">
        <f t="shared" si="19"/>
        <v/>
      </c>
      <c r="I32" s="10" t="str">
        <f t="shared" si="20"/>
        <v/>
      </c>
    </row>
    <row r="33" spans="1:9" ht="28.8" x14ac:dyDescent="0.25">
      <c r="A33" s="9">
        <v>28</v>
      </c>
      <c r="B33" s="36" t="s">
        <v>42</v>
      </c>
      <c r="C33" s="23" t="s">
        <v>18</v>
      </c>
      <c r="D33" s="26">
        <v>500</v>
      </c>
      <c r="E33" s="17"/>
      <c r="F33" s="10" t="str">
        <f t="shared" si="18"/>
        <v/>
      </c>
      <c r="G33" s="18"/>
      <c r="H33" s="10" t="str">
        <f t="shared" si="19"/>
        <v/>
      </c>
      <c r="I33" s="10" t="str">
        <f t="shared" si="20"/>
        <v/>
      </c>
    </row>
    <row r="34" spans="1:9" ht="28.8" x14ac:dyDescent="0.25">
      <c r="A34" s="9">
        <v>29</v>
      </c>
      <c r="B34" s="36" t="s">
        <v>62</v>
      </c>
      <c r="C34" s="23" t="s">
        <v>78</v>
      </c>
      <c r="D34" s="26">
        <v>1200</v>
      </c>
      <c r="E34" s="17"/>
      <c r="F34" s="10" t="str">
        <f>IF(E34="","",ROUND(D34*E34,2))</f>
        <v/>
      </c>
      <c r="G34" s="18"/>
      <c r="H34" s="10" t="str">
        <f>IF(G34="","",ROUND(F34*G34,2))</f>
        <v/>
      </c>
      <c r="I34" s="10" t="str">
        <f>IF(G34="","",F34+H34)</f>
        <v/>
      </c>
    </row>
    <row r="35" spans="1:9" ht="14.4" x14ac:dyDescent="0.25">
      <c r="A35" s="9">
        <v>30</v>
      </c>
      <c r="B35" s="36" t="s">
        <v>35</v>
      </c>
      <c r="C35" s="23" t="s">
        <v>18</v>
      </c>
      <c r="D35" s="26">
        <v>500</v>
      </c>
      <c r="E35" s="17"/>
      <c r="F35" s="10" t="str">
        <f t="shared" ref="F35:F37" si="21">IF(E35="","",ROUND(D35*E35,2))</f>
        <v/>
      </c>
      <c r="G35" s="18"/>
      <c r="H35" s="10" t="str">
        <f t="shared" ref="H35:H37" si="22">IF(G35="","",ROUND(F35*G35,2))</f>
        <v/>
      </c>
      <c r="I35" s="10" t="str">
        <f t="shared" ref="I35:I37" si="23">IF(G35="","",F35+H35)</f>
        <v/>
      </c>
    </row>
    <row r="36" spans="1:9" ht="14.4" x14ac:dyDescent="0.25">
      <c r="A36" s="9">
        <v>31</v>
      </c>
      <c r="B36" s="37" t="s">
        <v>36</v>
      </c>
      <c r="C36" s="23" t="s">
        <v>18</v>
      </c>
      <c r="D36" s="26">
        <v>1000</v>
      </c>
      <c r="E36" s="17"/>
      <c r="F36" s="10" t="str">
        <f t="shared" si="21"/>
        <v/>
      </c>
      <c r="G36" s="18"/>
      <c r="H36" s="10" t="str">
        <f t="shared" si="22"/>
        <v/>
      </c>
      <c r="I36" s="10" t="str">
        <f t="shared" si="23"/>
        <v/>
      </c>
    </row>
    <row r="37" spans="1:9" ht="14.4" x14ac:dyDescent="0.25">
      <c r="A37" s="9">
        <v>32</v>
      </c>
      <c r="B37" s="35" t="s">
        <v>63</v>
      </c>
      <c r="C37" s="24" t="s">
        <v>18</v>
      </c>
      <c r="D37" s="26">
        <v>700</v>
      </c>
      <c r="E37" s="17"/>
      <c r="F37" s="10" t="str">
        <f t="shared" si="21"/>
        <v/>
      </c>
      <c r="G37" s="18"/>
      <c r="H37" s="10" t="str">
        <f t="shared" si="22"/>
        <v/>
      </c>
      <c r="I37" s="10" t="str">
        <f t="shared" si="23"/>
        <v/>
      </c>
    </row>
    <row r="38" spans="1:9" ht="14.4" x14ac:dyDescent="0.25">
      <c r="A38" s="9">
        <v>33</v>
      </c>
      <c r="B38" s="38" t="s">
        <v>37</v>
      </c>
      <c r="C38" s="23" t="s">
        <v>18</v>
      </c>
      <c r="D38" s="26">
        <v>5000</v>
      </c>
      <c r="E38" s="17"/>
      <c r="F38" s="10" t="str">
        <f>IF(E38="","",ROUND(D38*E38,2))</f>
        <v/>
      </c>
      <c r="G38" s="18"/>
      <c r="H38" s="10" t="str">
        <f>IF(G38="","",ROUND(F38*G38,2))</f>
        <v/>
      </c>
      <c r="I38" s="10" t="str">
        <f>IF(G38="","",F38+H38)</f>
        <v/>
      </c>
    </row>
    <row r="39" spans="1:9" ht="14.4" x14ac:dyDescent="0.25">
      <c r="A39" s="9">
        <v>34</v>
      </c>
      <c r="B39" s="38" t="s">
        <v>38</v>
      </c>
      <c r="C39" s="23" t="s">
        <v>18</v>
      </c>
      <c r="D39" s="26">
        <v>500</v>
      </c>
      <c r="E39" s="17"/>
      <c r="F39" s="10" t="str">
        <f t="shared" ref="F39:F41" si="24">IF(E39="","",ROUND(D39*E39,2))</f>
        <v/>
      </c>
      <c r="G39" s="18"/>
      <c r="H39" s="10" t="str">
        <f t="shared" ref="H39:H41" si="25">IF(G39="","",ROUND(F39*G39,2))</f>
        <v/>
      </c>
      <c r="I39" s="10" t="str">
        <f t="shared" ref="I39:I41" si="26">IF(G39="","",F39+H39)</f>
        <v/>
      </c>
    </row>
    <row r="40" spans="1:9" ht="14.4" x14ac:dyDescent="0.25">
      <c r="A40" s="9">
        <v>35</v>
      </c>
      <c r="B40" s="36" t="s">
        <v>39</v>
      </c>
      <c r="C40" s="23" t="s">
        <v>78</v>
      </c>
      <c r="D40" s="26">
        <v>150</v>
      </c>
      <c r="E40" s="17"/>
      <c r="F40" s="10" t="str">
        <f t="shared" si="24"/>
        <v/>
      </c>
      <c r="G40" s="18"/>
      <c r="H40" s="10" t="str">
        <f t="shared" si="25"/>
        <v/>
      </c>
      <c r="I40" s="10" t="str">
        <f t="shared" si="26"/>
        <v/>
      </c>
    </row>
    <row r="41" spans="1:9" ht="14.4" x14ac:dyDescent="0.25">
      <c r="A41" s="9">
        <v>36</v>
      </c>
      <c r="B41" s="39" t="s">
        <v>40</v>
      </c>
      <c r="C41" s="23" t="s">
        <v>78</v>
      </c>
      <c r="D41" s="26">
        <v>50</v>
      </c>
      <c r="E41" s="17"/>
      <c r="F41" s="10" t="str">
        <f t="shared" si="24"/>
        <v/>
      </c>
      <c r="G41" s="18"/>
      <c r="H41" s="10" t="str">
        <f t="shared" si="25"/>
        <v/>
      </c>
      <c r="I41" s="10" t="str">
        <f t="shared" si="26"/>
        <v/>
      </c>
    </row>
    <row r="42" spans="1:9" ht="86.4" x14ac:dyDescent="0.25">
      <c r="A42" s="9">
        <v>37</v>
      </c>
      <c r="B42" s="40" t="s">
        <v>64</v>
      </c>
      <c r="C42" s="22" t="s">
        <v>18</v>
      </c>
      <c r="D42" s="28">
        <v>600</v>
      </c>
      <c r="E42" s="17"/>
      <c r="F42" s="10" t="str">
        <f>IF(E42="","",ROUND(D42*E42,2))</f>
        <v/>
      </c>
      <c r="G42" s="18"/>
      <c r="H42" s="10" t="str">
        <f>IF(G42="","",ROUND(F42*G42,2))</f>
        <v/>
      </c>
      <c r="I42" s="10" t="str">
        <f>IF(G42="","",F42+H42)</f>
        <v/>
      </c>
    </row>
    <row r="43" spans="1:9" ht="72" x14ac:dyDescent="0.25">
      <c r="A43" s="9">
        <v>38</v>
      </c>
      <c r="B43" s="41" t="s">
        <v>65</v>
      </c>
      <c r="C43" s="23" t="s">
        <v>18</v>
      </c>
      <c r="D43" s="29">
        <v>600</v>
      </c>
      <c r="E43" s="17"/>
      <c r="F43" s="10" t="str">
        <f t="shared" ref="F43:F44" si="27">IF(E43="","",ROUND(D43*E43,2))</f>
        <v/>
      </c>
      <c r="G43" s="18"/>
      <c r="H43" s="10" t="str">
        <f t="shared" ref="H43:H44" si="28">IF(G43="","",ROUND(F43*G43,2))</f>
        <v/>
      </c>
      <c r="I43" s="10" t="str">
        <f t="shared" ref="I43:I44" si="29">IF(G43="","",F43+H43)</f>
        <v/>
      </c>
    </row>
    <row r="44" spans="1:9" ht="57.6" x14ac:dyDescent="0.25">
      <c r="A44" s="9">
        <v>39</v>
      </c>
      <c r="B44" s="42" t="s">
        <v>66</v>
      </c>
      <c r="C44" s="23" t="s">
        <v>18</v>
      </c>
      <c r="D44" s="29">
        <v>200</v>
      </c>
      <c r="E44" s="17"/>
      <c r="F44" s="10" t="str">
        <f t="shared" si="27"/>
        <v/>
      </c>
      <c r="G44" s="18"/>
      <c r="H44" s="10" t="str">
        <f t="shared" si="28"/>
        <v/>
      </c>
      <c r="I44" s="10" t="str">
        <f t="shared" si="29"/>
        <v/>
      </c>
    </row>
    <row r="45" spans="1:9" ht="72" x14ac:dyDescent="0.25">
      <c r="A45" s="9">
        <v>40</v>
      </c>
      <c r="B45" s="43" t="s">
        <v>67</v>
      </c>
      <c r="C45" s="23" t="s">
        <v>18</v>
      </c>
      <c r="D45" s="30">
        <v>200</v>
      </c>
      <c r="E45" s="17"/>
      <c r="F45" s="10" t="str">
        <f t="shared" ref="F45:F59" si="30">IF(E45="","",ROUND(D45*E45,2))</f>
        <v/>
      </c>
      <c r="G45" s="18"/>
      <c r="H45" s="10" t="str">
        <f t="shared" ref="H45:H59" si="31">IF(G45="","",ROUND(F45*G45,2))</f>
        <v/>
      </c>
      <c r="I45" s="10" t="str">
        <f t="shared" ref="I45:I59" si="32">IF(G45="","",F45+H45)</f>
        <v/>
      </c>
    </row>
    <row r="46" spans="1:9" ht="14.4" x14ac:dyDescent="0.25">
      <c r="A46" s="9">
        <v>41</v>
      </c>
      <c r="B46" s="42" t="s">
        <v>43</v>
      </c>
      <c r="C46" s="23" t="s">
        <v>18</v>
      </c>
      <c r="D46" s="29">
        <v>1000</v>
      </c>
      <c r="E46" s="17"/>
      <c r="F46" s="10" t="str">
        <f t="shared" si="30"/>
        <v/>
      </c>
      <c r="G46" s="18"/>
      <c r="H46" s="10" t="str">
        <f t="shared" si="31"/>
        <v/>
      </c>
      <c r="I46" s="10" t="str">
        <f t="shared" si="32"/>
        <v/>
      </c>
    </row>
    <row r="47" spans="1:9" ht="14.4" x14ac:dyDescent="0.25">
      <c r="A47" s="9">
        <v>42</v>
      </c>
      <c r="B47" s="42" t="s">
        <v>68</v>
      </c>
      <c r="C47" s="23" t="s">
        <v>18</v>
      </c>
      <c r="D47" s="29">
        <v>50</v>
      </c>
      <c r="E47" s="17"/>
      <c r="F47" s="10" t="str">
        <f t="shared" si="30"/>
        <v/>
      </c>
      <c r="G47" s="18"/>
      <c r="H47" s="10" t="str">
        <f t="shared" si="31"/>
        <v/>
      </c>
      <c r="I47" s="10" t="str">
        <f t="shared" si="32"/>
        <v/>
      </c>
    </row>
    <row r="48" spans="1:9" ht="14.4" x14ac:dyDescent="0.25">
      <c r="A48" s="9">
        <v>43</v>
      </c>
      <c r="B48" s="42" t="s">
        <v>69</v>
      </c>
      <c r="C48" s="23" t="s">
        <v>18</v>
      </c>
      <c r="D48" s="29">
        <v>50</v>
      </c>
      <c r="E48" s="17"/>
      <c r="F48" s="10" t="str">
        <f t="shared" si="30"/>
        <v/>
      </c>
      <c r="G48" s="18"/>
      <c r="H48" s="10" t="str">
        <f t="shared" si="31"/>
        <v/>
      </c>
      <c r="I48" s="10" t="str">
        <f t="shared" si="32"/>
        <v/>
      </c>
    </row>
    <row r="49" spans="1:9" ht="14.4" x14ac:dyDescent="0.25">
      <c r="A49" s="9">
        <v>44</v>
      </c>
      <c r="B49" s="42" t="s">
        <v>44</v>
      </c>
      <c r="C49" s="23" t="s">
        <v>18</v>
      </c>
      <c r="D49" s="31">
        <v>600</v>
      </c>
      <c r="E49" s="17"/>
      <c r="F49" s="10" t="str">
        <f t="shared" si="30"/>
        <v/>
      </c>
      <c r="G49" s="18"/>
      <c r="H49" s="10" t="str">
        <f t="shared" si="31"/>
        <v/>
      </c>
      <c r="I49" s="10" t="str">
        <f t="shared" si="32"/>
        <v/>
      </c>
    </row>
    <row r="50" spans="1:9" ht="28.8" x14ac:dyDescent="0.25">
      <c r="A50" s="9">
        <v>45</v>
      </c>
      <c r="B50" s="41" t="s">
        <v>70</v>
      </c>
      <c r="C50" s="23" t="s">
        <v>78</v>
      </c>
      <c r="D50" s="31">
        <v>100</v>
      </c>
      <c r="E50" s="17"/>
      <c r="F50" s="10" t="str">
        <f t="shared" si="30"/>
        <v/>
      </c>
      <c r="G50" s="18"/>
      <c r="H50" s="10" t="str">
        <f t="shared" si="31"/>
        <v/>
      </c>
      <c r="I50" s="10" t="str">
        <f t="shared" si="32"/>
        <v/>
      </c>
    </row>
    <row r="51" spans="1:9" ht="28.8" x14ac:dyDescent="0.25">
      <c r="A51" s="9">
        <v>46</v>
      </c>
      <c r="B51" s="42" t="s">
        <v>71</v>
      </c>
      <c r="C51" s="23" t="s">
        <v>18</v>
      </c>
      <c r="D51" s="31">
        <v>30</v>
      </c>
      <c r="E51" s="17"/>
      <c r="F51" s="10" t="str">
        <f t="shared" si="30"/>
        <v/>
      </c>
      <c r="G51" s="18"/>
      <c r="H51" s="10" t="str">
        <f t="shared" si="31"/>
        <v/>
      </c>
      <c r="I51" s="10" t="str">
        <f t="shared" si="32"/>
        <v/>
      </c>
    </row>
    <row r="52" spans="1:9" ht="28.8" x14ac:dyDescent="0.25">
      <c r="A52" s="9">
        <v>47</v>
      </c>
      <c r="B52" s="42" t="s">
        <v>72</v>
      </c>
      <c r="C52" s="23" t="s">
        <v>18</v>
      </c>
      <c r="D52" s="31">
        <v>50</v>
      </c>
      <c r="E52" s="17"/>
      <c r="F52" s="10" t="str">
        <f t="shared" ref="F52:F54" si="33">IF(E52="","",ROUND(D52*E52,2))</f>
        <v/>
      </c>
      <c r="G52" s="18"/>
      <c r="H52" s="10" t="str">
        <f t="shared" ref="H52:H54" si="34">IF(G52="","",ROUND(F52*G52,2))</f>
        <v/>
      </c>
      <c r="I52" s="10" t="str">
        <f t="shared" ref="I52:I54" si="35">IF(G52="","",F52+H52)</f>
        <v/>
      </c>
    </row>
    <row r="53" spans="1:9" ht="28.8" x14ac:dyDescent="0.25">
      <c r="A53" s="9">
        <v>48</v>
      </c>
      <c r="B53" s="42" t="s">
        <v>45</v>
      </c>
      <c r="C53" s="23" t="s">
        <v>18</v>
      </c>
      <c r="D53" s="31">
        <v>400</v>
      </c>
      <c r="E53" s="17"/>
      <c r="F53" s="10" t="str">
        <f t="shared" si="33"/>
        <v/>
      </c>
      <c r="G53" s="18"/>
      <c r="H53" s="10" t="str">
        <f t="shared" si="34"/>
        <v/>
      </c>
      <c r="I53" s="10" t="str">
        <f t="shared" si="35"/>
        <v/>
      </c>
    </row>
    <row r="54" spans="1:9" ht="28.8" x14ac:dyDescent="0.25">
      <c r="A54" s="9">
        <v>49</v>
      </c>
      <c r="B54" s="39" t="s">
        <v>73</v>
      </c>
      <c r="C54" s="23" t="s">
        <v>18</v>
      </c>
      <c r="D54" s="29">
        <v>45000</v>
      </c>
      <c r="E54" s="49"/>
      <c r="F54" s="10" t="str">
        <f t="shared" si="33"/>
        <v/>
      </c>
      <c r="G54" s="18"/>
      <c r="H54" s="10" t="str">
        <f t="shared" si="34"/>
        <v/>
      </c>
      <c r="I54" s="10" t="str">
        <f t="shared" si="35"/>
        <v/>
      </c>
    </row>
    <row r="55" spans="1:9" ht="14.4" x14ac:dyDescent="0.25">
      <c r="A55" s="9">
        <v>50</v>
      </c>
      <c r="B55" s="42" t="s">
        <v>74</v>
      </c>
      <c r="C55" s="23" t="s">
        <v>18</v>
      </c>
      <c r="D55" s="31">
        <v>100</v>
      </c>
      <c r="E55" s="17"/>
      <c r="F55" s="10" t="str">
        <f t="shared" si="30"/>
        <v/>
      </c>
      <c r="G55" s="18"/>
      <c r="H55" s="10" t="str">
        <f t="shared" si="31"/>
        <v/>
      </c>
      <c r="I55" s="10" t="str">
        <f t="shared" si="32"/>
        <v/>
      </c>
    </row>
    <row r="56" spans="1:9" ht="14.4" x14ac:dyDescent="0.25">
      <c r="A56" s="9">
        <v>51</v>
      </c>
      <c r="B56" s="42" t="s">
        <v>46</v>
      </c>
      <c r="C56" s="23" t="s">
        <v>18</v>
      </c>
      <c r="D56" s="31">
        <v>200</v>
      </c>
      <c r="E56" s="17"/>
      <c r="F56" s="10" t="str">
        <f t="shared" si="30"/>
        <v/>
      </c>
      <c r="G56" s="18"/>
      <c r="H56" s="10" t="str">
        <f t="shared" si="31"/>
        <v/>
      </c>
      <c r="I56" s="10" t="str">
        <f t="shared" si="32"/>
        <v/>
      </c>
    </row>
    <row r="57" spans="1:9" ht="28.8" x14ac:dyDescent="0.25">
      <c r="A57" s="9">
        <v>52</v>
      </c>
      <c r="B57" s="44" t="s">
        <v>75</v>
      </c>
      <c r="C57" s="23" t="s">
        <v>41</v>
      </c>
      <c r="D57" s="31">
        <v>100</v>
      </c>
      <c r="E57" s="17"/>
      <c r="F57" s="10" t="str">
        <f t="shared" ref="F57" si="36">IF(E57="","",ROUND(D57*E57,2))</f>
        <v/>
      </c>
      <c r="G57" s="18"/>
      <c r="H57" s="10" t="str">
        <f t="shared" ref="H57" si="37">IF(G57="","",ROUND(F57*G57,2))</f>
        <v/>
      </c>
      <c r="I57" s="10" t="str">
        <f t="shared" ref="I57" si="38">IF(G57="","",F57+H57)</f>
        <v/>
      </c>
    </row>
    <row r="58" spans="1:9" ht="14.4" x14ac:dyDescent="0.25">
      <c r="A58" s="9">
        <v>53</v>
      </c>
      <c r="B58" s="44" t="s">
        <v>76</v>
      </c>
      <c r="C58" s="23" t="s">
        <v>18</v>
      </c>
      <c r="D58" s="31">
        <v>100</v>
      </c>
      <c r="E58" s="17"/>
      <c r="F58" s="10" t="str">
        <f t="shared" si="30"/>
        <v/>
      </c>
      <c r="G58" s="18"/>
      <c r="H58" s="10" t="str">
        <f t="shared" si="31"/>
        <v/>
      </c>
      <c r="I58" s="10" t="str">
        <f t="shared" si="32"/>
        <v/>
      </c>
    </row>
    <row r="59" spans="1:9" ht="14.4" x14ac:dyDescent="0.25">
      <c r="A59" s="9">
        <v>54</v>
      </c>
      <c r="B59" s="44" t="s">
        <v>77</v>
      </c>
      <c r="C59" s="23" t="s">
        <v>18</v>
      </c>
      <c r="D59" s="31">
        <v>200</v>
      </c>
      <c r="E59" s="17"/>
      <c r="F59" s="10" t="str">
        <f t="shared" si="30"/>
        <v/>
      </c>
      <c r="G59" s="18"/>
      <c r="H59" s="10" t="str">
        <f t="shared" si="31"/>
        <v/>
      </c>
      <c r="I59" s="10" t="str">
        <f t="shared" si="32"/>
        <v/>
      </c>
    </row>
    <row r="60" spans="1:9" ht="15.6" x14ac:dyDescent="0.25">
      <c r="A60" s="59" t="s">
        <v>7</v>
      </c>
      <c r="B60" s="60"/>
      <c r="C60" s="60"/>
      <c r="D60" s="60"/>
      <c r="E60" s="61"/>
      <c r="F60" s="11">
        <f>SUM(F6:F59)</f>
        <v>0</v>
      </c>
      <c r="G60" s="12" t="s">
        <v>8</v>
      </c>
      <c r="H60" s="11">
        <f>SUM(H6:H59)</f>
        <v>0</v>
      </c>
      <c r="I60" s="13">
        <f>SUM(I6:I59)</f>
        <v>0</v>
      </c>
    </row>
    <row r="61" spans="1:9" ht="41.25" customHeight="1" x14ac:dyDescent="0.25"/>
    <row r="62" spans="1:9" ht="15.6" x14ac:dyDescent="0.3">
      <c r="B62" s="45" t="s">
        <v>13</v>
      </c>
      <c r="C62" s="21"/>
      <c r="D62" s="16"/>
      <c r="E62" s="14"/>
      <c r="F62" s="14"/>
      <c r="G62" s="14"/>
    </row>
    <row r="63" spans="1:9" ht="13.8" x14ac:dyDescent="0.25">
      <c r="B63" s="64" t="s">
        <v>80</v>
      </c>
      <c r="C63" s="65"/>
      <c r="D63" s="65"/>
      <c r="E63" s="65"/>
      <c r="F63" s="65"/>
      <c r="G63" s="66"/>
    </row>
    <row r="64" spans="1:9" ht="13.8" x14ac:dyDescent="0.25">
      <c r="B64" s="67" t="s">
        <v>14</v>
      </c>
      <c r="C64" s="68"/>
      <c r="D64" s="68"/>
      <c r="E64" s="68"/>
      <c r="F64" s="68"/>
      <c r="G64" s="69"/>
    </row>
    <row r="65" spans="2:7" ht="13.8" x14ac:dyDescent="0.25">
      <c r="B65" s="67" t="s">
        <v>15</v>
      </c>
      <c r="C65" s="68"/>
      <c r="D65" s="68"/>
      <c r="E65" s="68"/>
      <c r="F65" s="68"/>
      <c r="G65" s="69"/>
    </row>
    <row r="66" spans="2:7" ht="30.75" customHeight="1" x14ac:dyDescent="0.3">
      <c r="B66" s="50"/>
      <c r="C66" s="51"/>
      <c r="D66" s="51"/>
      <c r="E66" s="51"/>
      <c r="F66" s="51"/>
      <c r="G66" s="52"/>
    </row>
    <row r="67" spans="2:7" s="8" customFormat="1" ht="9" customHeight="1" x14ac:dyDescent="0.25">
      <c r="B67" s="53" t="s">
        <v>16</v>
      </c>
      <c r="C67" s="54"/>
      <c r="D67" s="54"/>
      <c r="E67" s="54"/>
      <c r="F67" s="54"/>
      <c r="G67" s="55"/>
    </row>
    <row r="68" spans="2:7" ht="14.25" customHeight="1" x14ac:dyDescent="0.25">
      <c r="B68" s="56" t="s">
        <v>17</v>
      </c>
      <c r="C68" s="57"/>
      <c r="D68" s="57"/>
      <c r="E68" s="57"/>
      <c r="F68" s="57"/>
      <c r="G68" s="58"/>
    </row>
  </sheetData>
  <sheetProtection algorithmName="SHA-512" hashValue="9/f/xKIcvUGydeEccfcImGjcp6jHdPPQ00Sw1g34na+CgWXb0IlEmW04ex7aUpR7K6yQyXFHZF9AXjCu/WjJPw==" saltValue="3h26g6mmAcXGc/1nr3W3GQ==" spinCount="100000" sheet="1" formatCells="0"/>
  <mergeCells count="9">
    <mergeCell ref="B66:G66"/>
    <mergeCell ref="B67:G67"/>
    <mergeCell ref="B68:G68"/>
    <mergeCell ref="A60:E60"/>
    <mergeCell ref="E2:I2"/>
    <mergeCell ref="E3:I3"/>
    <mergeCell ref="B63:G63"/>
    <mergeCell ref="B64:G64"/>
    <mergeCell ref="B65:G6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2022-06-12T09:42:07Z</cp:lastPrinted>
  <dcterms:created xsi:type="dcterms:W3CDTF">2019-06-09T09:21:30Z</dcterms:created>
  <dcterms:modified xsi:type="dcterms:W3CDTF">2022-06-21T08:11:59Z</dcterms:modified>
</cp:coreProperties>
</file>